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32" i="1"/>
  <c r="H18" i="1"/>
  <c r="H29" i="1"/>
  <c r="H36" i="1" l="1"/>
  <c r="H33" i="1" l="1"/>
  <c r="H24" i="1"/>
  <c r="H37" i="1" l="1"/>
  <c r="H14" i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<sst xmlns="http://schemas.openxmlformats.org/spreadsheetml/2006/main" count="56" uniqueCount="33">
  <si>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</si>
  <si>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</si>
  <si>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</si>
  <si>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</si>
  <si>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</si>
  <si>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</si>
  <si>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</si>
  <si>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</si>
  <si>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</si>
  <si>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</si>
  <si>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</si>
  <si>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</si>
  <si>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</si>
  <si>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</si>
  <si>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</si>
  <si>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</si>
  <si>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</si>
  <si>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</si>
  <si>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</si>
  <si>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</si>
  <si>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</si>
  <si>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</si>
  <si>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</si>
  <si>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</si>
  <si>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</si>
  <si>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</si>
  <si>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</si>
  <si>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</si>
  <si>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</si>
  <si>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</si>
  <si>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Dana:01.06.2021.</t>
  </si>
  <si>
    <t>Dana 01.06.2021.godine Dom zdravlja Požarevac nije izvršio plaćanje prema dobavljačima:</t>
  </si>
  <si>
    <t>Primljena i neutrošena participacija od 01.06.2021.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</si>
</sst>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I60" sqref="I60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44348</v>
      </c>
      <c r="H12" s="14">
        <v>1676812.91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44348</v>
      </c>
      <c r="H13" s="2">
        <f>H14+H30-H37-H51</f>
        <v>1670612.8400000031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44348</v>
      </c>
      <c r="H14" s="3">
        <f>H15+H16+H17+H18+H19+H20+H21+H22+H23+H24+H25+H26+H27+H29+H28</f>
        <v>36030958.829999998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34561913.799999997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1068667-8888.88-0.2+1068667-1202188.82-22889-526-31212.28-5544.78+1068667-25000-1262675.83-14666.8-13216.67+48260.01-6551.11+57634.4+1066667-31034-1174312.49-7079.66-31320.05-5641.56+1068667-1224745.17-568.18-190.78-25222.19+1228.05-147600+147600-5200-1555.54+1068667</f>
        <v>1416894.4699999993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1098916.67-1055355.41+1098916.66-6752-1135725.92</f>
        <v>0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32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</f>
        <v>52150.559999999998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44348</v>
      </c>
      <c r="H30" s="3">
        <f>H31+H32+H33+H34+H35+H36</f>
        <v>3157031.7399999998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2942177.11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</f>
        <v>201117.46999999991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32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</f>
        <v>13737.160000000003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44348</v>
      </c>
      <c r="H37" s="4">
        <f>SUM(H38:H50)</f>
        <v>34575200.619999997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34561913.799999997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13286.82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44" t="s">
        <v>25</v>
      </c>
      <c r="C51" s="45"/>
      <c r="D51" s="45"/>
      <c r="E51" s="45"/>
      <c r="F51" s="46"/>
      <c r="G51" s="23">
        <v>44348</v>
      </c>
      <c r="H51" s="4">
        <f>SUM(H52:H56)</f>
        <v>2942177.11</v>
      </c>
      <c r="I51" s="10"/>
      <c r="J51" s="10"/>
    </row>
    <row r="52" spans="2:12" x14ac:dyDescent="0.25">
      <c r="B52" s="25"/>
      <c r="C52" s="26"/>
      <c r="D52" s="26"/>
      <c r="E52" s="26"/>
      <c r="F52" s="27"/>
      <c r="G52" s="22"/>
      <c r="H52" s="11">
        <v>2942177.11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26</v>
      </c>
      <c r="C57" s="48"/>
      <c r="D57" s="48"/>
      <c r="E57" s="48"/>
      <c r="F57" s="49"/>
      <c r="G57" s="24">
        <v>44348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</f>
        <v>1831803.3699999994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f>1792953.17+24884.78+5743.4+2021.95</f>
        <v>1825603.2999999998</v>
      </c>
      <c r="I58" s="10"/>
      <c r="J58" s="10"/>
    </row>
    <row r="59" spans="2:12" x14ac:dyDescent="0.25">
      <c r="B59" s="41" t="s">
        <v>28</v>
      </c>
      <c r="C59" s="42"/>
      <c r="D59" s="42"/>
      <c r="E59" s="42"/>
      <c r="F59" s="43"/>
      <c r="G59" s="22"/>
      <c r="H59" s="6">
        <f>H14+H30-H37-H51+H57-H58</f>
        <v>1676812.9100000029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2021-06-02T10:02:02Z</dcterms:modified>
  <cp:category/>
  <cp:contentStatus/>
</cp:coreProperties>
</file>